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9 сесія\бюджет\"/>
    </mc:Choice>
  </mc:AlternateContent>
  <xr:revisionPtr revIDLastSave="0" documentId="8_{14998809-54B5-4C47-854D-ECEAEE5BC42A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 l="1"/>
  <c r="D18" i="3" s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<sst xmlns="http://schemas.openxmlformats.org/spreadsheetml/2006/main" count="57" uniqueCount="45">
  <si>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</si>
  <si>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</si>
  <si>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</si>
  <si>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</si>
  <si>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</si>
  <si>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</si>
  <si>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</si>
  <si>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</si>
  <si>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</si>
  <si>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</si>
  <si>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</si>
  <si>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</si>
  <si>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</si>
  <si>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</si>
  <si>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</si>
  <si>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</si>
  <si>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</si>
  <si>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</si>
  <si>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</si>
  <si>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</si>
  <si>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</si>
  <si>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</si>
  <si>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</si>
  <si>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</si>
  <si>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</si>
  <si>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</si>
  <si>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</si>
  <si>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</si>
  <si>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</si>
  <si>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</si>
  <si>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</si>
  <si>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</si>
  <si>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</si>
  <si>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</si>
  <si>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</si>
  <si>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</si>
  <si>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</si>
  <si>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</si>
  <si>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</si>
  <si>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</si>
  <si>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</si>
  <si>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</si>
  <si>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до рішення___ сесії  Мелітопольської міської ради Запорізької області _____ скликання від _________ № ___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</si>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</sst>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1" sqref="D21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42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41</v>
      </c>
      <c r="B5" s="54"/>
      <c r="C5" s="54"/>
      <c r="D5" s="54"/>
      <c r="E5" s="54"/>
      <c r="F5" s="54"/>
    </row>
    <row r="6" spans="1:7" ht="17.399999999999999" x14ac:dyDescent="0.25">
      <c r="A6" s="51" t="s">
        <v>38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115652835</v>
      </c>
      <c r="D13" s="7">
        <f>D14+D21+D18</f>
        <v>-187875624</v>
      </c>
      <c r="E13" s="7">
        <f>E14+E21+E18</f>
        <v>303528459</v>
      </c>
      <c r="F13" s="7">
        <f>F14+F21+F18</f>
        <v>302942723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134852835</v>
      </c>
      <c r="D18" s="15">
        <f>D19-D20</f>
        <v>134098319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21742036</v>
      </c>
      <c r="D20" s="7">
        <f>D19-56166928-308176-23215-4000000-3000000-600000-70000000</f>
        <v>21548099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-57025100-738812-56166928-308176-4000000-865200-100000-150000-100000-500000-75974000-27181197-23803670-730000-52500000-1430860-20400000</f>
        <v>-321973943</v>
      </c>
      <c r="E21" s="7">
        <f>-D21</f>
        <v>321973943</v>
      </c>
      <c r="F21" s="7">
        <f>E21</f>
        <v>321973943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115652835</v>
      </c>
      <c r="D26" s="41">
        <f>D13+D22</f>
        <v>-187875624</v>
      </c>
      <c r="E26" s="41">
        <f>E13+E22</f>
        <v>303528459</v>
      </c>
      <c r="F26" s="41">
        <f>F13+F22</f>
        <v>302942723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134852835</v>
      </c>
      <c r="D38" s="7">
        <f>D42</f>
        <v>-187875624</v>
      </c>
      <c r="E38" s="7">
        <f>E42</f>
        <v>322728459</v>
      </c>
      <c r="F38" s="7">
        <f>F42</f>
        <v>322142723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134852835</v>
      </c>
      <c r="D42" s="7">
        <f>D43-D44+D45</f>
        <v>-187875624</v>
      </c>
      <c r="E42" s="7">
        <f>E43-E44+E45</f>
        <v>322728459</v>
      </c>
      <c r="F42" s="7">
        <f>F43-F44+F45</f>
        <v>322142723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21742036</v>
      </c>
      <c r="D44" s="7">
        <f t="shared" si="1"/>
        <v>21548099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-321973943</v>
      </c>
      <c r="E45" s="7">
        <f>E21</f>
        <v>321973943</v>
      </c>
      <c r="F45" s="7">
        <f>F21</f>
        <v>321973943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115652835</v>
      </c>
      <c r="D46" s="11">
        <f>D28+D38</f>
        <v>-187875624</v>
      </c>
      <c r="E46" s="11">
        <f>E28+E38</f>
        <v>303528459</v>
      </c>
      <c r="F46" s="11">
        <f>F28+F38</f>
        <v>302942723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43</v>
      </c>
      <c r="B48" s="28"/>
      <c r="C48" s="28"/>
      <c r="D48" s="28"/>
      <c r="E48" s="50" t="s">
        <v>44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39</v>
      </c>
      <c r="B50" s="49"/>
      <c r="C50" s="30"/>
      <c r="D50" s="31"/>
      <c r="E50" s="50" t="s">
        <v>40</v>
      </c>
      <c r="F50" s="50"/>
      <c r="H50" s="14"/>
      <c r="I50" s="14"/>
    </row>
  </sheetData>
  <sheetProtection selectLockedCells="1" selectUnlockedCells="1"/>
  <mergeCells count="15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2023-11-15T07:06:03Z</dcterms:modified>
</cp:coreProperties>
</file>